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verview" sheetId="1" state="visible" r:id="rId3"/>
    <sheet name="Skills Matrix" sheetId="2" state="visible" r:id="rId4"/>
    <sheet name="Experience" sheetId="3" state="visible" r:id="rId5"/>
    <sheet name="Education" sheetId="4" state="visible" r:id="rId6"/>
    <sheet name="Honors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<sst xmlns="http://schemas.openxmlformats.org/spreadsheetml/2006/main" count="269" uniqueCount="177">
  <si>
    <t xml:space="preserve">Austin Humphrey — Skills &amp; Career Snapshot</t>
  </si>
  <si>
    <t xml:space="preserve">Sports Analytics · Product · Strategic Partnerships</t>
  </si>
  <si>
    <t xml:space="preserve">Refreshed: 2026-04-27</t>
  </si>
  <si>
    <t xml:space="preserve">Contact</t>
  </si>
  <si>
    <t xml:space="preserve">Phone</t>
  </si>
  <si>
    <t xml:space="preserve">(210) 273-5538</t>
  </si>
  <si>
    <t xml:space="preserve">Email</t>
  </si>
  <si>
    <t xml:space="preserve">humphrey.austin20@gmail.com</t>
  </si>
  <si>
    <t xml:space="preserve">Location</t>
  </si>
  <si>
    <t xml:space="preserve">Boerne, TX</t>
  </si>
  <si>
    <t xml:space="preserve">Portfolio</t>
  </si>
  <si>
    <t xml:space="preserve">austinhumphrey.com</t>
  </si>
  <si>
    <t xml:space="preserve">Company</t>
  </si>
  <si>
    <t xml:space="preserve">blazesportsintel.com</t>
  </si>
  <si>
    <t xml:space="preserve">LinkedIn</t>
  </si>
  <si>
    <t xml:space="preserve">linkedin.com/in/ahump20</t>
  </si>
  <si>
    <t xml:space="preserve">GitHub</t>
  </si>
  <si>
    <t xml:space="preserve">github.com/ahump20</t>
  </si>
  <si>
    <t xml:space="preserve">Operating thesis</t>
  </si>
  <si>
    <t xml:space="preserve">Solo-built and operate a production sports analytics platform spanning 5 leagues (MLB, NFL, NBA, NCAA football, college baseball) on a Cloudflare-native stack. AI-native operator since 2023; day-one Claude adopter. Three years of data-informed advertising at Spectrum Reach; top-decile producer at Northwestern Mutual (Power of 10) with the firm's March Madness sales win.</t>
  </si>
  <si>
    <t xml:space="preserve">Hero metrics</t>
  </si>
  <si>
    <t xml:space="preserve">Metric</t>
  </si>
  <si>
    <t xml:space="preserve">Evidence</t>
  </si>
  <si>
    <t xml:space="preserve">5 Leagues Covered</t>
  </si>
  <si>
    <t xml:space="preserve">MLB · NFL · NBA · NCAA football · college baseball</t>
  </si>
  <si>
    <t xml:space="preserve">3 Yrs Ad-Tech</t>
  </si>
  <si>
    <t xml:space="preserve">Linear / OTT / CTV / digital at Spectrum Reach (Nov 2022–present)</t>
  </si>
  <si>
    <t xml:space="preserve">Top 10% NWM</t>
  </si>
  <si>
    <t xml:space="preserve">Power of 10 producer · March Madness sales champion</t>
  </si>
  <si>
    <t xml:space="preserve">2026 McCombs AI/ML</t>
  </si>
  <si>
    <t xml:space="preserve">Postgraduate AI/ML for Business · cohort PGP-AIML-BA-Apr26-A · in progress</t>
  </si>
  <si>
    <t xml:space="preserve">Skills Matrix</t>
  </si>
  <si>
    <t xml:space="preserve">Self-rated proficiency · Years of use · Primary use case</t>
  </si>
  <si>
    <t xml:space="preserve">Category</t>
  </si>
  <si>
    <t xml:space="preserve">Skill / Tool</t>
  </si>
  <si>
    <t xml:space="preserve">Proficiency</t>
  </si>
  <si>
    <t xml:space="preserve">Years</t>
  </si>
  <si>
    <t xml:space="preserve">Primary Use Case</t>
  </si>
  <si>
    <t xml:space="preserve">AI Stack</t>
  </si>
  <si>
    <t xml:space="preserve">Claude Code</t>
  </si>
  <si>
    <t xml:space="preserve">Daily operator</t>
  </si>
  <si>
    <t xml:space="preserve">Since 2023</t>
  </si>
  <si>
    <t xml:space="preserve">Day-one adopter; primary build/diagnose loop on BSI</t>
  </si>
  <si>
    <t xml:space="preserve">OpenAI Codex / GPT</t>
  </si>
  <si>
    <t xml:space="preserve">3+</t>
  </si>
  <si>
    <t xml:space="preserve">Code-gen co-pilot; second-opinion diagnosis</t>
  </si>
  <si>
    <t xml:space="preserve">Cursor</t>
  </si>
  <si>
    <t xml:space="preserve">2+</t>
  </si>
  <si>
    <t xml:space="preserve">Editor-integrated agent flow</t>
  </si>
  <si>
    <t xml:space="preserve">Gemini</t>
  </si>
  <si>
    <t xml:space="preserve">Active</t>
  </si>
  <si>
    <t xml:space="preserve">Cross-check + Google ecosystem</t>
  </si>
  <si>
    <t xml:space="preserve">Grok / xAI</t>
  </si>
  <si>
    <t xml:space="preserve">1+</t>
  </si>
  <si>
    <t xml:space="preserve">Adversarial review on builds</t>
  </si>
  <si>
    <t xml:space="preserve">DeepSeek</t>
  </si>
  <si>
    <t xml:space="preserve">Familiar</t>
  </si>
  <si>
    <t xml:space="preserve">1</t>
  </si>
  <si>
    <t xml:space="preserve">Open-weights tooling</t>
  </si>
  <si>
    <t xml:space="preserve">Cloud / Edge</t>
  </si>
  <si>
    <t xml:space="preserve">Cloudflare Workers</t>
  </si>
  <si>
    <t xml:space="preserve">Production</t>
  </si>
  <si>
    <t xml:space="preserve">BSI primary runtime — 24 Workers in prod</t>
  </si>
  <si>
    <t xml:space="preserve">Cloudflare D1</t>
  </si>
  <si>
    <t xml:space="preserve">Relational data layer (10 DBs in prod)</t>
  </si>
  <si>
    <t xml:space="preserve">Cloudflare KV</t>
  </si>
  <si>
    <t xml:space="preserve">Edge cache (16 namespaces)</t>
  </si>
  <si>
    <t xml:space="preserve">Cloudflare R2</t>
  </si>
  <si>
    <t xml:space="preserve">Object storage (20 buckets — assets, archives, embeddings)</t>
  </si>
  <si>
    <t xml:space="preserve">Hono</t>
  </si>
  <si>
    <t xml:space="preserve">Worker-framework for routing/middleware</t>
  </si>
  <si>
    <t xml:space="preserve">Firebase Auth &amp; App Check</t>
  </si>
  <si>
    <t xml:space="preserve">Subscriber storage + abuse protection</t>
  </si>
  <si>
    <t xml:space="preserve">GitHub Actions</t>
  </si>
  <si>
    <t xml:space="preserve">5+</t>
  </si>
  <si>
    <t xml:space="preserve">CI/CD</t>
  </si>
  <si>
    <t xml:space="preserve">Languages</t>
  </si>
  <si>
    <t xml:space="preserve">TypeScript</t>
  </si>
  <si>
    <t xml:space="preserve">Primary runtime; web + Workers</t>
  </si>
  <si>
    <t xml:space="preserve">Swift</t>
  </si>
  <si>
    <t xml:space="preserve">Native iOS / macOS</t>
  </si>
  <si>
    <t xml:space="preserve">Python</t>
  </si>
  <si>
    <t xml:space="preserve">Data, scripting, ML notebooks</t>
  </si>
  <si>
    <t xml:space="preserve">SQL</t>
  </si>
  <si>
    <t xml:space="preserve">D1, BigQuery, Postgres analytics</t>
  </si>
  <si>
    <t xml:space="preserve">Node.js</t>
  </si>
  <si>
    <t xml:space="preserve">Build tooling, integrations</t>
  </si>
  <si>
    <t xml:space="preserve">R</t>
  </si>
  <si>
    <t xml:space="preserve">Stats / sabermetrics R&amp;D</t>
  </si>
  <si>
    <t xml:space="preserve">HTML / CSS</t>
  </si>
  <si>
    <t xml:space="preserve">10+</t>
  </si>
  <si>
    <t xml:space="preserve">Editorial layout + ATS HTML</t>
  </si>
  <si>
    <t xml:space="preserve">Platforms</t>
  </si>
  <si>
    <t xml:space="preserve">iOS</t>
  </si>
  <si>
    <t xml:space="preserve">Native BSI mobile surface</t>
  </si>
  <si>
    <t xml:space="preserve">macOS</t>
  </si>
  <si>
    <t xml:space="preserve">Native operator tooling</t>
  </si>
  <si>
    <t xml:space="preserve">Web</t>
  </si>
  <si>
    <t xml:space="preserve">Primary product surface</t>
  </si>
  <si>
    <t xml:space="preserve">Xcode</t>
  </si>
  <si>
    <t xml:space="preserve">Apple platform builds</t>
  </si>
  <si>
    <t xml:space="preserve">Next.js</t>
  </si>
  <si>
    <t xml:space="preserve">Server-rendered surfaces</t>
  </si>
  <si>
    <t xml:space="preserve">React 18</t>
  </si>
  <si>
    <t xml:space="preserve">BSI + austinhumphrey.com</t>
  </si>
  <si>
    <t xml:space="preserve">Vite 5</t>
  </si>
  <si>
    <t xml:space="preserve">Build pipeline</t>
  </si>
  <si>
    <t xml:space="preserve">Domain</t>
  </si>
  <si>
    <t xml:space="preserve">Sports analytics</t>
  </si>
  <si>
    <t xml:space="preserve">Founder</t>
  </si>
  <si>
    <t xml:space="preserve">Built BSI as solo operator</t>
  </si>
  <si>
    <t xml:space="preserve">Sabermetrics (wOBA, wRC+, FIP)</t>
  </si>
  <si>
    <t xml:space="preserve">Exposed via JSON-RPC MCP</t>
  </si>
  <si>
    <t xml:space="preserve">Win probability / Monte Carlo</t>
  </si>
  <si>
    <t xml:space="preserve">Predictive surfaces</t>
  </si>
  <si>
    <t xml:space="preserve">JSON-RPC / MCP</t>
  </si>
  <si>
    <t xml:space="preserve">Agent-addressable APIs</t>
  </si>
  <si>
    <t xml:space="preserve">Ad-tech (linear / OTT / CTV / digital)</t>
  </si>
  <si>
    <t xml:space="preserve">Spectrum Reach campaigns</t>
  </si>
  <si>
    <t xml:space="preserve">Sales / partnerships</t>
  </si>
  <si>
    <t xml:space="preserve">NWM + Spectrum + ATO chapter mgmt</t>
  </si>
  <si>
    <t xml:space="preserve">Totals</t>
  </si>
  <si>
    <t xml:space="preserve">entries</t>
  </si>
  <si>
    <t xml:space="preserve">Production-grade</t>
  </si>
  <si>
    <t xml:space="preserve">Experience</t>
  </si>
  <si>
    <t xml:space="preserve">Most recent role first</t>
  </si>
  <si>
    <t xml:space="preserve">Role</t>
  </si>
  <si>
    <t xml:space="preserve">Start</t>
  </si>
  <si>
    <t xml:space="preserve">End</t>
  </si>
  <si>
    <t xml:space="preserve">Years (calc)</t>
  </si>
  <si>
    <t xml:space="preserve">Outcome highlight</t>
  </si>
  <si>
    <t xml:space="preserve">Blaze Sports Intel</t>
  </si>
  <si>
    <t xml:space="preserve">Founder &amp; Builder · sole operator</t>
  </si>
  <si>
    <t xml:space="preserve">Present</t>
  </si>
  <si>
    <t xml:space="preserve">5 leagues kept concurrent on Cloudflare-native stack with zero contractor headcount.</t>
  </si>
  <si>
    <t xml:space="preserve">Spectrum Reach</t>
  </si>
  <si>
    <t xml:space="preserve">Account Executive · linear / OTT</t>
  </si>
  <si>
    <t xml:space="preserve">Austin, TX</t>
  </si>
  <si>
    <t xml:space="preserve">3+ years data-informed advertising across linear TV, OTT/CTV, digital.</t>
  </si>
  <si>
    <t xml:space="preserve">Northwestern Mutual</t>
  </si>
  <si>
    <t xml:space="preserve">Financial Representative · Power of 10</t>
  </si>
  <si>
    <t xml:space="preserve">Top 10% national producer; March Madness sales champion.</t>
  </si>
  <si>
    <t xml:space="preserve">Education</t>
  </si>
  <si>
    <t xml:space="preserve">Institution</t>
  </si>
  <si>
    <t xml:space="preserve">Credential</t>
  </si>
  <si>
    <t xml:space="preserve">Concentration</t>
  </si>
  <si>
    <t xml:space="preserve">End / Status</t>
  </si>
  <si>
    <t xml:space="preserve">Notes</t>
  </si>
  <si>
    <t xml:space="preserve">McCombs / UT Austin</t>
  </si>
  <si>
    <t xml:space="preserve">Postgraduate · AI / ML for Business</t>
  </si>
  <si>
    <t xml:space="preserve">PGP-AIML-BA-Apr26-A</t>
  </si>
  <si>
    <t xml:space="preserve">In progress</t>
  </si>
  <si>
    <t xml:space="preserve">Cohort PGP-AIML-BA-UTA-Apr26-A</t>
  </si>
  <si>
    <t xml:space="preserve">Full Sail University</t>
  </si>
  <si>
    <t xml:space="preserve">M.S. Entertainment Business</t>
  </si>
  <si>
    <t xml:space="preserve">Sports Management</t>
  </si>
  <si>
    <t xml:space="preserve">2026</t>
  </si>
  <si>
    <t xml:space="preserve">GPA 3.77</t>
  </si>
  <si>
    <t xml:space="preserve">University of Texas at Austin</t>
  </si>
  <si>
    <t xml:space="preserve">B.A.</t>
  </si>
  <si>
    <t xml:space="preserve">International Relations &amp; Global Studies</t>
  </si>
  <si>
    <t xml:space="preserve">Conferred</t>
  </si>
  <si>
    <t xml:space="preserve">Minors: Economics, Government, European Studies</t>
  </si>
  <si>
    <t xml:space="preserve">Honors &amp; Recognitions</t>
  </si>
  <si>
    <t xml:space="preserve">Recognition</t>
  </si>
  <si>
    <t xml:space="preserve">Awarder</t>
  </si>
  <si>
    <t xml:space="preserve">Year</t>
  </si>
  <si>
    <t xml:space="preserve">Power of 10 (Top 10% national producers)</t>
  </si>
  <si>
    <t xml:space="preserve">Peer-ranked</t>
  </si>
  <si>
    <t xml:space="preserve">March Madness sales competition winner</t>
  </si>
  <si>
    <t xml:space="preserve">Firm-wide</t>
  </si>
  <si>
    <t xml:space="preserve">Multi-sport varsity (baseball / football / track)</t>
  </si>
  <si>
    <t xml:space="preserve">—</t>
  </si>
  <si>
    <t xml:space="preserve">Coached by Danny Graves (2× MLB All-Star) and Rocky Thompson (UT Austin)</t>
  </si>
  <si>
    <t xml:space="preserve">Rush Captain &amp; Alumni Chair, Alpha Tau Omega</t>
  </si>
  <si>
    <t xml:space="preserve">Alpha Tau Omega</t>
  </si>
  <si>
    <t xml:space="preserve">Managed ~$100K chapter budget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</si>
</sst>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yyyy\-mm"/>
    <numFmt numFmtId="166" formatCode="0.0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0D0D0D"/>
      <name val="Arial"/>
      <family val="0"/>
      <charset val="1"/>
    </font>
    <font>
      <i val="true"/>
      <sz val="10"/>
      <color rgb="FF555555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sz val="12"/>
      <color rgb="FFFFFFFF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8B4513"/>
        <bgColor rgb="FF993366"/>
      </patternFill>
    </fill>
    <fill>
      <patternFill patternType="solid">
        <fgColor rgb="FFBF5700"/>
        <bgColor rgb="FF8B4513"/>
      </patternFill>
    </fill>
    <fill>
      <patternFill patternType="solid">
        <fgColor rgb="FFF5F0EB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8C2BB"/>
      </left>
      <right style="thin">
        <color rgb="FFC8C2BB"/>
      </right>
      <top style="thin">
        <color rgb="FFC8C2BB"/>
      </top>
      <bottom style="thin">
        <color rgb="FFC8C2B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8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8C2BB"/>
      <rgbColor rgb="FF808080"/>
      <rgbColor rgb="FF9999FF"/>
      <rgbColor rgb="FF993366"/>
      <rgbColor rgb="FFF5F0E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BF5700"/>
      <rgbColor rgb="FF555555"/>
      <rgbColor rgb="FF969696"/>
      <rgbColor rgb="FF003366"/>
      <rgbColor rgb="FF339966"/>
      <rgbColor rgb="FF0D0D0D"/>
      <rgbColor rgb="FF333300"/>
      <rgbColor rgb="FF8B4513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70"/>
    <col collapsed="false" customWidth="true" hidden="false" outlineLevel="0" max="4" min="3" style="0" width="8"/>
  </cols>
  <sheetData>
    <row r="1" customFormat="false" ht="27.75" hidden="false" customHeight="tru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3" customFormat="false" ht="15" hidden="false" customHeight="false" outlineLevel="0" collapsed="false">
      <c r="A3" s="2" t="s">
        <v>2</v>
      </c>
    </row>
    <row r="5" customFormat="false" ht="15" hidden="false" customHeight="false" outlineLevel="0" collapsed="false">
      <c r="A5" s="3" t="s">
        <v>3</v>
      </c>
    </row>
    <row r="6" customFormat="false" ht="15" hidden="false" customHeight="false" outlineLevel="0" collapsed="false">
      <c r="A6" s="4" t="s">
        <v>4</v>
      </c>
      <c r="B6" s="5" t="s">
        <v>5</v>
      </c>
    </row>
    <row r="7" customFormat="false" ht="15" hidden="false" customHeight="false" outlineLevel="0" collapsed="false">
      <c r="A7" s="4" t="s">
        <v>6</v>
      </c>
      <c r="B7" s="5" t="s">
        <v>7</v>
      </c>
    </row>
    <row r="8" customFormat="false" ht="15" hidden="false" customHeight="false" outlineLevel="0" collapsed="false">
      <c r="A8" s="4" t="s">
        <v>8</v>
      </c>
      <c r="B8" s="5" t="s">
        <v>9</v>
      </c>
    </row>
    <row r="9" customFormat="false" ht="15" hidden="false" customHeight="false" outlineLevel="0" collapsed="false">
      <c r="A9" s="4" t="s">
        <v>10</v>
      </c>
      <c r="B9" s="5" t="s">
        <v>11</v>
      </c>
    </row>
    <row r="10" customFormat="false" ht="15" hidden="false" customHeight="false" outlineLevel="0" collapsed="false">
      <c r="A10" s="4" t="s">
        <v>12</v>
      </c>
      <c r="B10" s="5" t="s">
        <v>13</v>
      </c>
    </row>
    <row r="11" customFormat="false" ht="15" hidden="false" customHeight="false" outlineLevel="0" collapsed="false">
      <c r="A11" s="4" t="s">
        <v>14</v>
      </c>
      <c r="B11" s="5" t="s">
        <v>15</v>
      </c>
    </row>
    <row r="12" customFormat="false" ht="15" hidden="false" customHeight="false" outlineLevel="0" collapsed="false">
      <c r="A12" s="4" t="s">
        <v>16</v>
      </c>
      <c r="B12" s="5" t="s">
        <v>17</v>
      </c>
    </row>
    <row r="14" customFormat="false" ht="15" hidden="false" customHeight="false" outlineLevel="0" collapsed="false">
      <c r="A14" s="3" t="s">
        <v>18</v>
      </c>
    </row>
    <row r="15" customFormat="false" ht="15" hidden="false" customHeight="true" outlineLevel="0" collapsed="false">
      <c r="A15" s="6" t="s">
        <v>19</v>
      </c>
      <c r="B15" s="6"/>
      <c r="C15" s="6"/>
      <c r="D15" s="6"/>
    </row>
    <row r="16" customFormat="false" ht="15" hidden="false" customHeight="false" outlineLevel="0" collapsed="false">
      <c r="A16" s="6"/>
      <c r="B16" s="6"/>
      <c r="C16" s="6"/>
      <c r="D16" s="6"/>
    </row>
    <row r="17" customFormat="false" ht="15" hidden="false" customHeight="false" outlineLevel="0" collapsed="false">
      <c r="A17" s="6"/>
      <c r="B17" s="6"/>
      <c r="C17" s="6"/>
      <c r="D17" s="6"/>
    </row>
    <row r="18" customFormat="false" ht="15" hidden="false" customHeight="false" outlineLevel="0" collapsed="false">
      <c r="A18" s="6"/>
      <c r="B18" s="6"/>
      <c r="C18" s="6"/>
      <c r="D18" s="6"/>
    </row>
    <row r="20" customFormat="false" ht="15" hidden="false" customHeight="false" outlineLevel="0" collapsed="false">
      <c r="A20" s="3" t="s">
        <v>20</v>
      </c>
    </row>
    <row r="21" customFormat="false" ht="15" hidden="false" customHeight="false" outlineLevel="0" collapsed="false">
      <c r="A21" s="7" t="s">
        <v>21</v>
      </c>
      <c r="B21" s="7" t="s">
        <v>22</v>
      </c>
    </row>
    <row r="22" customFormat="false" ht="15" hidden="false" customHeight="false" outlineLevel="0" collapsed="false">
      <c r="A22" s="8" t="s">
        <v>23</v>
      </c>
      <c r="B22" s="9" t="s">
        <v>24</v>
      </c>
    </row>
    <row r="23" customFormat="false" ht="15" hidden="false" customHeight="false" outlineLevel="0" collapsed="false">
      <c r="A23" s="8" t="s">
        <v>25</v>
      </c>
      <c r="B23" s="9" t="s">
        <v>26</v>
      </c>
    </row>
    <row r="24" customFormat="false" ht="15" hidden="false" customHeight="false" outlineLevel="0" collapsed="false">
      <c r="A24" s="8" t="s">
        <v>27</v>
      </c>
      <c r="B24" s="9" t="s">
        <v>28</v>
      </c>
    </row>
    <row r="25" customFormat="false" ht="15" hidden="false" customHeight="false" outlineLevel="0" collapsed="false">
      <c r="A25" s="8" t="s">
        <v>29</v>
      </c>
      <c r="B25" s="9" t="s">
        <v>30</v>
      </c>
    </row>
  </sheetData>
  <mergeCells count="1">
    <mergeCell ref="A15:D1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6"/>
    <col collapsed="false" customWidth="true" hidden="false" outlineLevel="0" max="2" min="2" style="0" width="28"/>
    <col collapsed="false" customWidth="true" hidden="false" outlineLevel="0" max="3" min="3" style="0" width="18"/>
    <col collapsed="false" customWidth="true" hidden="false" outlineLevel="0" max="4" min="4" style="0" width="12"/>
    <col collapsed="false" customWidth="true" hidden="false" outlineLevel="0" max="5" min="5" style="0" width="60"/>
  </cols>
  <sheetData>
    <row r="1" customFormat="false" ht="27.75" hidden="false" customHeight="true" outlineLevel="0" collapsed="false">
      <c r="A1" s="1" t="s">
        <v>31</v>
      </c>
    </row>
    <row r="2" customFormat="false" ht="15" hidden="false" customHeight="false" outlineLevel="0" collapsed="false">
      <c r="A2" s="2" t="s">
        <v>32</v>
      </c>
    </row>
    <row r="4" customFormat="false" ht="15" hidden="false" customHeight="false" outlineLevel="0" collapsed="false">
      <c r="A4" s="7" t="s">
        <v>33</v>
      </c>
      <c r="B4" s="7" t="s">
        <v>34</v>
      </c>
      <c r="C4" s="7" t="s">
        <v>35</v>
      </c>
      <c r="D4" s="7" t="s">
        <v>36</v>
      </c>
      <c r="E4" s="7" t="s">
        <v>37</v>
      </c>
    </row>
    <row r="5" customFormat="false" ht="15" hidden="false" customHeight="false" outlineLevel="0" collapsed="false">
      <c r="A5" s="10" t="s">
        <v>38</v>
      </c>
      <c r="B5" s="11" t="s">
        <v>39</v>
      </c>
      <c r="C5" s="11" t="s">
        <v>40</v>
      </c>
      <c r="D5" s="11" t="s">
        <v>41</v>
      </c>
      <c r="E5" s="11" t="s">
        <v>42</v>
      </c>
    </row>
    <row r="6" customFormat="false" ht="15" hidden="false" customHeight="false" outlineLevel="0" collapsed="false">
      <c r="A6" s="10" t="s">
        <v>38</v>
      </c>
      <c r="B6" s="11" t="s">
        <v>43</v>
      </c>
      <c r="C6" s="11" t="s">
        <v>40</v>
      </c>
      <c r="D6" s="11" t="s">
        <v>44</v>
      </c>
      <c r="E6" s="11" t="s">
        <v>45</v>
      </c>
    </row>
    <row r="7" customFormat="false" ht="15" hidden="false" customHeight="false" outlineLevel="0" collapsed="false">
      <c r="A7" s="10" t="s">
        <v>38</v>
      </c>
      <c r="B7" s="11" t="s">
        <v>46</v>
      </c>
      <c r="C7" s="11" t="s">
        <v>40</v>
      </c>
      <c r="D7" s="11" t="s">
        <v>47</v>
      </c>
      <c r="E7" s="11" t="s">
        <v>48</v>
      </c>
    </row>
    <row r="8" customFormat="false" ht="15" hidden="false" customHeight="false" outlineLevel="0" collapsed="false">
      <c r="A8" s="10" t="s">
        <v>38</v>
      </c>
      <c r="B8" s="11" t="s">
        <v>49</v>
      </c>
      <c r="C8" s="11" t="s">
        <v>50</v>
      </c>
      <c r="D8" s="11" t="s">
        <v>47</v>
      </c>
      <c r="E8" s="11" t="s">
        <v>51</v>
      </c>
    </row>
    <row r="9" customFormat="false" ht="15" hidden="false" customHeight="false" outlineLevel="0" collapsed="false">
      <c r="A9" s="10" t="s">
        <v>38</v>
      </c>
      <c r="B9" s="11" t="s">
        <v>52</v>
      </c>
      <c r="C9" s="11" t="s">
        <v>50</v>
      </c>
      <c r="D9" s="11" t="s">
        <v>53</v>
      </c>
      <c r="E9" s="11" t="s">
        <v>54</v>
      </c>
    </row>
    <row r="10" customFormat="false" ht="15" hidden="false" customHeight="false" outlineLevel="0" collapsed="false">
      <c r="A10" s="10" t="s">
        <v>38</v>
      </c>
      <c r="B10" s="11" t="s">
        <v>55</v>
      </c>
      <c r="C10" s="11" t="s">
        <v>56</v>
      </c>
      <c r="D10" s="11" t="s">
        <v>57</v>
      </c>
      <c r="E10" s="11" t="s">
        <v>58</v>
      </c>
    </row>
    <row r="11" customFormat="false" ht="15" hidden="false" customHeight="false" outlineLevel="0" collapsed="false">
      <c r="A11" s="10" t="s">
        <v>59</v>
      </c>
      <c r="B11" s="11" t="s">
        <v>60</v>
      </c>
      <c r="C11" s="11" t="s">
        <v>61</v>
      </c>
      <c r="D11" s="11" t="s">
        <v>44</v>
      </c>
      <c r="E11" s="11" t="s">
        <v>62</v>
      </c>
    </row>
    <row r="12" customFormat="false" ht="15" hidden="false" customHeight="false" outlineLevel="0" collapsed="false">
      <c r="A12" s="10" t="s">
        <v>59</v>
      </c>
      <c r="B12" s="11" t="s">
        <v>63</v>
      </c>
      <c r="C12" s="11" t="s">
        <v>61</v>
      </c>
      <c r="D12" s="11" t="s">
        <v>47</v>
      </c>
      <c r="E12" s="11" t="s">
        <v>64</v>
      </c>
    </row>
    <row r="13" customFormat="false" ht="15" hidden="false" customHeight="false" outlineLevel="0" collapsed="false">
      <c r="A13" s="10" t="s">
        <v>59</v>
      </c>
      <c r="B13" s="11" t="s">
        <v>65</v>
      </c>
      <c r="C13" s="11" t="s">
        <v>61</v>
      </c>
      <c r="D13" s="11" t="s">
        <v>47</v>
      </c>
      <c r="E13" s="11" t="s">
        <v>66</v>
      </c>
    </row>
    <row r="14" customFormat="false" ht="15" hidden="false" customHeight="false" outlineLevel="0" collapsed="false">
      <c r="A14" s="10" t="s">
        <v>59</v>
      </c>
      <c r="B14" s="11" t="s">
        <v>67</v>
      </c>
      <c r="C14" s="11" t="s">
        <v>61</v>
      </c>
      <c r="D14" s="11" t="s">
        <v>47</v>
      </c>
      <c r="E14" s="11" t="s">
        <v>68</v>
      </c>
    </row>
    <row r="15" customFormat="false" ht="15" hidden="false" customHeight="false" outlineLevel="0" collapsed="false">
      <c r="A15" s="10" t="s">
        <v>59</v>
      </c>
      <c r="B15" s="11" t="s">
        <v>69</v>
      </c>
      <c r="C15" s="11" t="s">
        <v>61</v>
      </c>
      <c r="D15" s="11" t="s">
        <v>47</v>
      </c>
      <c r="E15" s="11" t="s">
        <v>70</v>
      </c>
    </row>
    <row r="16" customFormat="false" ht="15" hidden="false" customHeight="false" outlineLevel="0" collapsed="false">
      <c r="A16" s="10" t="s">
        <v>59</v>
      </c>
      <c r="B16" s="11" t="s">
        <v>71</v>
      </c>
      <c r="C16" s="11" t="s">
        <v>61</v>
      </c>
      <c r="D16" s="11" t="s">
        <v>47</v>
      </c>
      <c r="E16" s="11" t="s">
        <v>72</v>
      </c>
    </row>
    <row r="17" customFormat="false" ht="15" hidden="false" customHeight="false" outlineLevel="0" collapsed="false">
      <c r="A17" s="10" t="s">
        <v>59</v>
      </c>
      <c r="B17" s="11" t="s">
        <v>73</v>
      </c>
      <c r="C17" s="11" t="s">
        <v>61</v>
      </c>
      <c r="D17" s="11" t="s">
        <v>74</v>
      </c>
      <c r="E17" s="11" t="s">
        <v>75</v>
      </c>
    </row>
    <row r="18" customFormat="false" ht="15" hidden="false" customHeight="false" outlineLevel="0" collapsed="false">
      <c r="A18" s="10" t="s">
        <v>76</v>
      </c>
      <c r="B18" s="11" t="s">
        <v>77</v>
      </c>
      <c r="C18" s="11" t="s">
        <v>61</v>
      </c>
      <c r="D18" s="11" t="s">
        <v>74</v>
      </c>
      <c r="E18" s="11" t="s">
        <v>78</v>
      </c>
    </row>
    <row r="19" customFormat="false" ht="15" hidden="false" customHeight="false" outlineLevel="0" collapsed="false">
      <c r="A19" s="10" t="s">
        <v>76</v>
      </c>
      <c r="B19" s="11" t="s">
        <v>79</v>
      </c>
      <c r="C19" s="11" t="s">
        <v>50</v>
      </c>
      <c r="D19" s="11" t="s">
        <v>47</v>
      </c>
      <c r="E19" s="11" t="s">
        <v>80</v>
      </c>
    </row>
    <row r="20" customFormat="false" ht="15" hidden="false" customHeight="false" outlineLevel="0" collapsed="false">
      <c r="A20" s="10" t="s">
        <v>76</v>
      </c>
      <c r="B20" s="11" t="s">
        <v>81</v>
      </c>
      <c r="C20" s="11" t="s">
        <v>50</v>
      </c>
      <c r="D20" s="11" t="s">
        <v>74</v>
      </c>
      <c r="E20" s="11" t="s">
        <v>82</v>
      </c>
    </row>
    <row r="21" customFormat="false" ht="15" hidden="false" customHeight="false" outlineLevel="0" collapsed="false">
      <c r="A21" s="10" t="s">
        <v>76</v>
      </c>
      <c r="B21" s="11" t="s">
        <v>83</v>
      </c>
      <c r="C21" s="11" t="s">
        <v>61</v>
      </c>
      <c r="D21" s="11" t="s">
        <v>74</v>
      </c>
      <c r="E21" s="11" t="s">
        <v>84</v>
      </c>
    </row>
    <row r="22" customFormat="false" ht="15" hidden="false" customHeight="false" outlineLevel="0" collapsed="false">
      <c r="A22" s="10" t="s">
        <v>76</v>
      </c>
      <c r="B22" s="11" t="s">
        <v>85</v>
      </c>
      <c r="C22" s="11" t="s">
        <v>61</v>
      </c>
      <c r="D22" s="11" t="s">
        <v>74</v>
      </c>
      <c r="E22" s="11" t="s">
        <v>86</v>
      </c>
    </row>
    <row r="23" customFormat="false" ht="15" hidden="false" customHeight="false" outlineLevel="0" collapsed="false">
      <c r="A23" s="10" t="s">
        <v>76</v>
      </c>
      <c r="B23" s="11" t="s">
        <v>87</v>
      </c>
      <c r="C23" s="11" t="s">
        <v>56</v>
      </c>
      <c r="D23" s="11" t="s">
        <v>44</v>
      </c>
      <c r="E23" s="11" t="s">
        <v>88</v>
      </c>
    </row>
    <row r="24" customFormat="false" ht="15" hidden="false" customHeight="false" outlineLevel="0" collapsed="false">
      <c r="A24" s="10" t="s">
        <v>76</v>
      </c>
      <c r="B24" s="11" t="s">
        <v>89</v>
      </c>
      <c r="C24" s="11" t="s">
        <v>61</v>
      </c>
      <c r="D24" s="11" t="s">
        <v>90</v>
      </c>
      <c r="E24" s="11" t="s">
        <v>91</v>
      </c>
    </row>
    <row r="25" customFormat="false" ht="15" hidden="false" customHeight="false" outlineLevel="0" collapsed="false">
      <c r="A25" s="10" t="s">
        <v>92</v>
      </c>
      <c r="B25" s="11" t="s">
        <v>93</v>
      </c>
      <c r="C25" s="11" t="s">
        <v>50</v>
      </c>
      <c r="D25" s="11" t="s">
        <v>47</v>
      </c>
      <c r="E25" s="11" t="s">
        <v>94</v>
      </c>
    </row>
    <row r="26" customFormat="false" ht="15" hidden="false" customHeight="false" outlineLevel="0" collapsed="false">
      <c r="A26" s="10" t="s">
        <v>92</v>
      </c>
      <c r="B26" s="11" t="s">
        <v>95</v>
      </c>
      <c r="C26" s="11" t="s">
        <v>50</v>
      </c>
      <c r="D26" s="11" t="s">
        <v>47</v>
      </c>
      <c r="E26" s="11" t="s">
        <v>96</v>
      </c>
    </row>
    <row r="27" customFormat="false" ht="15" hidden="false" customHeight="false" outlineLevel="0" collapsed="false">
      <c r="A27" s="10" t="s">
        <v>92</v>
      </c>
      <c r="B27" s="11" t="s">
        <v>97</v>
      </c>
      <c r="C27" s="11" t="s">
        <v>61</v>
      </c>
      <c r="D27" s="11" t="s">
        <v>90</v>
      </c>
      <c r="E27" s="11" t="s">
        <v>98</v>
      </c>
    </row>
    <row r="28" customFormat="false" ht="15" hidden="false" customHeight="false" outlineLevel="0" collapsed="false">
      <c r="A28" s="10" t="s">
        <v>92</v>
      </c>
      <c r="B28" s="11" t="s">
        <v>99</v>
      </c>
      <c r="C28" s="11" t="s">
        <v>50</v>
      </c>
      <c r="D28" s="11" t="s">
        <v>47</v>
      </c>
      <c r="E28" s="11" t="s">
        <v>100</v>
      </c>
    </row>
    <row r="29" customFormat="false" ht="15" hidden="false" customHeight="false" outlineLevel="0" collapsed="false">
      <c r="A29" s="10" t="s">
        <v>92</v>
      </c>
      <c r="B29" s="11" t="s">
        <v>101</v>
      </c>
      <c r="C29" s="11" t="s">
        <v>61</v>
      </c>
      <c r="D29" s="11" t="s">
        <v>44</v>
      </c>
      <c r="E29" s="11" t="s">
        <v>102</v>
      </c>
    </row>
    <row r="30" customFormat="false" ht="15" hidden="false" customHeight="false" outlineLevel="0" collapsed="false">
      <c r="A30" s="10" t="s">
        <v>92</v>
      </c>
      <c r="B30" s="11" t="s">
        <v>103</v>
      </c>
      <c r="C30" s="11" t="s">
        <v>61</v>
      </c>
      <c r="D30" s="11" t="s">
        <v>74</v>
      </c>
      <c r="E30" s="11" t="s">
        <v>104</v>
      </c>
    </row>
    <row r="31" customFormat="false" ht="15" hidden="false" customHeight="false" outlineLevel="0" collapsed="false">
      <c r="A31" s="10" t="s">
        <v>92</v>
      </c>
      <c r="B31" s="11" t="s">
        <v>105</v>
      </c>
      <c r="C31" s="11" t="s">
        <v>61</v>
      </c>
      <c r="D31" s="11" t="s">
        <v>47</v>
      </c>
      <c r="E31" s="11" t="s">
        <v>106</v>
      </c>
    </row>
    <row r="32" customFormat="false" ht="15" hidden="false" customHeight="false" outlineLevel="0" collapsed="false">
      <c r="A32" s="10" t="s">
        <v>107</v>
      </c>
      <c r="B32" s="11" t="s">
        <v>108</v>
      </c>
      <c r="C32" s="11" t="s">
        <v>109</v>
      </c>
      <c r="D32" s="11" t="s">
        <v>44</v>
      </c>
      <c r="E32" s="11" t="s">
        <v>110</v>
      </c>
    </row>
    <row r="33" customFormat="false" ht="15" hidden="false" customHeight="false" outlineLevel="0" collapsed="false">
      <c r="A33" s="10" t="s">
        <v>107</v>
      </c>
      <c r="B33" s="11" t="s">
        <v>111</v>
      </c>
      <c r="C33" s="11" t="s">
        <v>109</v>
      </c>
      <c r="D33" s="11" t="s">
        <v>44</v>
      </c>
      <c r="E33" s="11" t="s">
        <v>112</v>
      </c>
    </row>
    <row r="34" customFormat="false" ht="15" hidden="false" customHeight="false" outlineLevel="0" collapsed="false">
      <c r="A34" s="10" t="s">
        <v>107</v>
      </c>
      <c r="B34" s="11" t="s">
        <v>113</v>
      </c>
      <c r="C34" s="11" t="s">
        <v>50</v>
      </c>
      <c r="D34" s="11" t="s">
        <v>47</v>
      </c>
      <c r="E34" s="11" t="s">
        <v>114</v>
      </c>
    </row>
    <row r="35" customFormat="false" ht="15" hidden="false" customHeight="false" outlineLevel="0" collapsed="false">
      <c r="A35" s="10" t="s">
        <v>107</v>
      </c>
      <c r="B35" s="11" t="s">
        <v>115</v>
      </c>
      <c r="C35" s="11" t="s">
        <v>50</v>
      </c>
      <c r="D35" s="11" t="s">
        <v>53</v>
      </c>
      <c r="E35" s="11" t="s">
        <v>116</v>
      </c>
    </row>
    <row r="36" customFormat="false" ht="23.85" hidden="false" customHeight="false" outlineLevel="0" collapsed="false">
      <c r="A36" s="10" t="s">
        <v>107</v>
      </c>
      <c r="B36" s="11" t="s">
        <v>117</v>
      </c>
      <c r="C36" s="11" t="s">
        <v>61</v>
      </c>
      <c r="D36" s="11" t="s">
        <v>44</v>
      </c>
      <c r="E36" s="11" t="s">
        <v>118</v>
      </c>
    </row>
    <row r="37" customFormat="false" ht="15" hidden="false" customHeight="false" outlineLevel="0" collapsed="false">
      <c r="A37" s="10" t="s">
        <v>107</v>
      </c>
      <c r="B37" s="11" t="s">
        <v>119</v>
      </c>
      <c r="C37" s="11" t="s">
        <v>50</v>
      </c>
      <c r="D37" s="11" t="s">
        <v>74</v>
      </c>
      <c r="E37" s="11" t="s">
        <v>120</v>
      </c>
    </row>
    <row r="39" customFormat="false" ht="15" hidden="false" customHeight="false" outlineLevel="0" collapsed="false">
      <c r="A39" s="4" t="s">
        <v>121</v>
      </c>
      <c r="B39" s="5" t="n">
        <f aca="false">COUNTA(B5:B37)</f>
        <v>33</v>
      </c>
      <c r="C39" s="5" t="s">
        <v>122</v>
      </c>
    </row>
    <row r="40" customFormat="false" ht="15" hidden="false" customHeight="false" outlineLevel="0" collapsed="false">
      <c r="A40" s="4" t="s">
        <v>123</v>
      </c>
      <c r="B40" s="5" t="n">
        <f aca="false">COUNTIF(C5:C37,"Production")</f>
        <v>16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36"/>
    <col collapsed="false" customWidth="true" hidden="false" outlineLevel="0" max="3" min="3" style="0" width="14"/>
    <col collapsed="false" customWidth="true" hidden="false" outlineLevel="0" max="6" min="4" style="0" width="12"/>
    <col collapsed="false" customWidth="true" hidden="false" outlineLevel="0" max="7" min="7" style="0" width="60"/>
  </cols>
  <sheetData>
    <row r="1" customFormat="false" ht="27.75" hidden="false" customHeight="true" outlineLevel="0" collapsed="false">
      <c r="A1" s="1" t="s">
        <v>124</v>
      </c>
    </row>
    <row r="2" customFormat="false" ht="15" hidden="false" customHeight="false" outlineLevel="0" collapsed="false">
      <c r="A2" s="2" t="s">
        <v>125</v>
      </c>
    </row>
    <row r="4" customFormat="false" ht="26.85" hidden="false" customHeight="false" outlineLevel="0" collapsed="false">
      <c r="A4" s="7" t="s">
        <v>12</v>
      </c>
      <c r="B4" s="7" t="s">
        <v>126</v>
      </c>
      <c r="C4" s="7" t="s">
        <v>8</v>
      </c>
      <c r="D4" s="7" t="s">
        <v>127</v>
      </c>
      <c r="E4" s="7" t="s">
        <v>128</v>
      </c>
      <c r="F4" s="7" t="s">
        <v>129</v>
      </c>
      <c r="G4" s="7" t="s">
        <v>130</v>
      </c>
    </row>
    <row r="5" customFormat="false" ht="23.85" hidden="false" customHeight="false" outlineLevel="0" collapsed="false">
      <c r="A5" s="12" t="s">
        <v>131</v>
      </c>
      <c r="B5" s="11" t="s">
        <v>132</v>
      </c>
      <c r="C5" s="11" t="s">
        <v>9</v>
      </c>
      <c r="D5" s="13" t="n">
        <v>44927</v>
      </c>
      <c r="E5" s="11" t="s">
        <v>133</v>
      </c>
      <c r="F5" s="14" t="n">
        <f aca="true">YEARFRAC(D5,TODAY())</f>
        <v>3.32222222222222</v>
      </c>
      <c r="G5" s="11" t="s">
        <v>134</v>
      </c>
    </row>
    <row r="6" customFormat="false" ht="15" hidden="false" customHeight="false" outlineLevel="0" collapsed="false">
      <c r="A6" s="12" t="s">
        <v>135</v>
      </c>
      <c r="B6" s="11" t="s">
        <v>136</v>
      </c>
      <c r="C6" s="11" t="s">
        <v>137</v>
      </c>
      <c r="D6" s="13" t="n">
        <v>44866</v>
      </c>
      <c r="E6" s="11" t="s">
        <v>133</v>
      </c>
      <c r="F6" s="14" t="n">
        <f aca="true">YEARFRAC(D6,TODAY())</f>
        <v>3.48888888888889</v>
      </c>
      <c r="G6" s="11" t="s">
        <v>138</v>
      </c>
    </row>
    <row r="7" customFormat="false" ht="15" hidden="false" customHeight="false" outlineLevel="0" collapsed="false">
      <c r="A7" s="12" t="s">
        <v>139</v>
      </c>
      <c r="B7" s="11" t="s">
        <v>140</v>
      </c>
      <c r="C7" s="11" t="s">
        <v>137</v>
      </c>
      <c r="D7" s="13" t="n">
        <v>44166</v>
      </c>
      <c r="E7" s="13" t="n">
        <v>44804</v>
      </c>
      <c r="F7" s="14" t="n">
        <f aca="false">YEARFRAC(D7,E7)</f>
        <v>1.75</v>
      </c>
      <c r="G7" s="11" t="s">
        <v>141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2"/>
    <col collapsed="false" customWidth="true" hidden="false" outlineLevel="0" max="3" min="2" style="0" width="36"/>
    <col collapsed="false" customWidth="true" hidden="false" outlineLevel="0" max="4" min="4" style="0" width="16"/>
    <col collapsed="false" customWidth="true" hidden="false" outlineLevel="0" max="5" min="5" style="0" width="50"/>
  </cols>
  <sheetData>
    <row r="1" customFormat="false" ht="27.75" hidden="false" customHeight="true" outlineLevel="0" collapsed="false">
      <c r="A1" s="1" t="s">
        <v>142</v>
      </c>
    </row>
    <row r="4" customFormat="false" ht="15" hidden="false" customHeight="false" outlineLevel="0" collapsed="false">
      <c r="A4" s="7" t="s">
        <v>143</v>
      </c>
      <c r="B4" s="7" t="s">
        <v>144</v>
      </c>
      <c r="C4" s="7" t="s">
        <v>145</v>
      </c>
      <c r="D4" s="7" t="s">
        <v>146</v>
      </c>
      <c r="E4" s="7" t="s">
        <v>147</v>
      </c>
    </row>
    <row r="5" customFormat="false" ht="15" hidden="false" customHeight="false" outlineLevel="0" collapsed="false">
      <c r="A5" s="12" t="s">
        <v>148</v>
      </c>
      <c r="B5" s="11" t="s">
        <v>149</v>
      </c>
      <c r="C5" s="11" t="s">
        <v>150</v>
      </c>
      <c r="D5" s="11" t="s">
        <v>151</v>
      </c>
      <c r="E5" s="11" t="s">
        <v>152</v>
      </c>
    </row>
    <row r="6" customFormat="false" ht="15" hidden="false" customHeight="false" outlineLevel="0" collapsed="false">
      <c r="A6" s="12" t="s">
        <v>153</v>
      </c>
      <c r="B6" s="11" t="s">
        <v>154</v>
      </c>
      <c r="C6" s="11" t="s">
        <v>155</v>
      </c>
      <c r="D6" s="11" t="s">
        <v>156</v>
      </c>
      <c r="E6" s="11" t="s">
        <v>157</v>
      </c>
    </row>
    <row r="7" customFormat="false" ht="15" hidden="false" customHeight="false" outlineLevel="0" collapsed="false">
      <c r="A7" s="12" t="s">
        <v>158</v>
      </c>
      <c r="B7" s="11" t="s">
        <v>159</v>
      </c>
      <c r="C7" s="11" t="s">
        <v>160</v>
      </c>
      <c r="D7" s="11" t="s">
        <v>161</v>
      </c>
      <c r="E7" s="11" t="s">
        <v>162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4"/>
    <col collapsed="false" customWidth="true" hidden="false" outlineLevel="0" max="2" min="2" style="0" width="26"/>
    <col collapsed="false" customWidth="true" hidden="false" outlineLevel="0" max="3" min="3" style="0" width="10"/>
    <col collapsed="false" customWidth="true" hidden="false" outlineLevel="0" max="4" min="4" style="0" width="60"/>
  </cols>
  <sheetData>
    <row r="1" customFormat="false" ht="27.75" hidden="false" customHeight="true" outlineLevel="0" collapsed="false">
      <c r="A1" s="1" t="s">
        <v>163</v>
      </c>
    </row>
    <row r="4" customFormat="false" ht="15" hidden="false" customHeight="false" outlineLevel="0" collapsed="false">
      <c r="A4" s="7" t="s">
        <v>164</v>
      </c>
      <c r="B4" s="7" t="s">
        <v>165</v>
      </c>
      <c r="C4" s="7" t="s">
        <v>166</v>
      </c>
      <c r="D4" s="7" t="s">
        <v>147</v>
      </c>
    </row>
    <row r="5" customFormat="false" ht="15" hidden="false" customHeight="false" outlineLevel="0" collapsed="false">
      <c r="A5" s="12" t="s">
        <v>167</v>
      </c>
      <c r="B5" s="11" t="s">
        <v>139</v>
      </c>
      <c r="C5" s="11" t="n">
        <v>2022</v>
      </c>
      <c r="D5" s="11" t="s">
        <v>168</v>
      </c>
    </row>
    <row r="6" customFormat="false" ht="15" hidden="false" customHeight="false" outlineLevel="0" collapsed="false">
      <c r="A6" s="12" t="s">
        <v>169</v>
      </c>
      <c r="B6" s="11" t="s">
        <v>139</v>
      </c>
      <c r="C6" s="11" t="n">
        <v>2022</v>
      </c>
      <c r="D6" s="11" t="s">
        <v>170</v>
      </c>
    </row>
    <row r="7" customFormat="false" ht="23.85" hidden="false" customHeight="false" outlineLevel="0" collapsed="false">
      <c r="A7" s="12" t="s">
        <v>171</v>
      </c>
      <c r="B7" s="11" t="s">
        <v>172</v>
      </c>
      <c r="C7" s="11" t="s">
        <v>172</v>
      </c>
      <c r="D7" s="11" t="s">
        <v>173</v>
      </c>
    </row>
    <row r="8" customFormat="false" ht="15" hidden="false" customHeight="false" outlineLevel="0" collapsed="false">
      <c r="A8" s="12" t="s">
        <v>174</v>
      </c>
      <c r="B8" s="11" t="s">
        <v>175</v>
      </c>
      <c r="C8" s="11" t="s">
        <v>172</v>
      </c>
      <c r="D8" s="11" t="s">
        <v>176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2026-04-27T22:17:03Z</dcterms:created>
  <dc:creator>openpyxl</dc:creator>
  <dc:description/>
  <dc:language>en-US</dc:language>
  <cp:lastModifiedBy/>
  <dcterms:modified xsi:type="dcterms:W3CDTF">2026-04-27T22:17:03Z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